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5" i="1" l="1"/>
  <c r="H48" i="1"/>
  <c r="H15" i="1"/>
  <c r="H19" i="1"/>
  <c r="H21" i="1"/>
  <c r="H20" i="1"/>
  <c r="H28" i="1"/>
  <c r="H24" i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<sst xmlns="http://schemas.openxmlformats.org/spreadsheetml/2006/main" count="51" uniqueCount="31">
  <si>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</si>
  <si>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</si>
  <si>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</si>
  <si>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</si>
  <si>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</si>
  <si>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</si>
  <si>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</si>
  <si>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</si>
  <si>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</si>
  <si>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</si>
  <si>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</si>
  <si>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</si>
  <si>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</si>
  <si>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</si>
  <si>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</si>
  <si>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</si>
  <si>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</si>
  <si>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</si>
  <si>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</si>
  <si>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</si>
  <si>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</si>
  <si>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</si>
  <si>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</si>
  <si>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</si>
  <si>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</si>
  <si>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Dana:03.04.2020.</t>
  </si>
  <si>
    <t>Primljena i neutrošena participacija od 03.04.2020.</t>
  </si>
  <si>
    <t>Dana 03.04.2020.godine Dom zdravlja Požarevac je izvršio plaćanje prema dobavljačima:</t>
  </si>
  <si>
    <t>Vega</t>
  </si>
  <si>
    <t>789981/19</t>
  </si>
  <si>
    <t>UKUPNO LEKOVI-KPP062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</si>
</sst>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B1" zoomScaleNormal="100" workbookViewId="0">
      <selection activeCell="F55" sqref="F5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14.285156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7</v>
      </c>
      <c r="C5" s="50"/>
      <c r="D5" s="50"/>
    </row>
    <row r="6" spans="2:15" x14ac:dyDescent="0.25">
      <c r="B6" s="50" t="s">
        <v>8</v>
      </c>
      <c r="C6" s="50"/>
      <c r="D6" s="50"/>
    </row>
    <row r="7" spans="2:15" x14ac:dyDescent="0.25">
      <c r="I7" s="11"/>
      <c r="J7" s="11"/>
    </row>
    <row r="8" spans="2:15" x14ac:dyDescent="0.25">
      <c r="B8" s="51" t="s">
        <v>25</v>
      </c>
      <c r="C8" s="51"/>
      <c r="D8" s="51"/>
      <c r="E8" s="51"/>
      <c r="F8" s="51"/>
      <c r="G8" s="51"/>
      <c r="H8" s="5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43924</v>
      </c>
      <c r="H12" s="23">
        <v>8241575.3799999999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43924</v>
      </c>
      <c r="H13" s="3">
        <f>H14+H25-H32-H42</f>
        <v>7744420.8600000013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43924</v>
      </c>
      <c r="H14" s="4">
        <f>H15+H16+H17+H18+H19+H20+H21+H22+H23+H24</f>
        <v>6927349.0500000007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19456580.07-19312987.09+12982.06-143593.24</f>
        <v>12981.800000000454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1090000-1073023.88+1066750+1066750-1060769.85-16749.11+1066750</f>
        <v>2139707.16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16600.580000000002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f>154209.04+154209.04</f>
        <v>308418.08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</f>
        <v>3588892.0999999996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81224.33+41650+730625</f>
        <v>853499.33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2600+450+3000+1200</f>
        <v>7250</v>
      </c>
      <c r="I24" s="11"/>
      <c r="J24" s="11"/>
      <c r="K24" s="8"/>
      <c r="L24" s="8"/>
    </row>
    <row r="25" spans="2:13" x14ac:dyDescent="0.25">
      <c r="B25" s="39" t="s">
        <v>24</v>
      </c>
      <c r="C25" s="40"/>
      <c r="D25" s="40"/>
      <c r="E25" s="40"/>
      <c r="F25" s="41"/>
      <c r="G25" s="16">
        <v>43924</v>
      </c>
      <c r="H25" s="4">
        <f>H26+H27+H28+H29+H30+H31</f>
        <v>849048.19000000006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140000-131483.89+135083+135083-134077.84+135083</f>
        <v>279687.27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474694.25+94666.67</f>
        <v>569360.92000000004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43924</v>
      </c>
      <c r="H32" s="5">
        <f>SUM(H33:H41)</f>
        <v>31976.38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12981.8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16600.580000000002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2394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43924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43924</v>
      </c>
      <c r="H48" s="6">
        <f>4705.69+492449.09-0.26</f>
        <v>497154.52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52"/>
      <c r="H49" s="3"/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8241575.3800000008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16600.580000000002</v>
      </c>
      <c r="D54" s="2" t="s">
        <v>29</v>
      </c>
    </row>
    <row r="55" spans="2:11" x14ac:dyDescent="0.25">
      <c r="B55" s="53" t="s">
        <v>30</v>
      </c>
      <c r="C55" s="3">
        <f>SUM(C54)</f>
        <v>16600.580000000002</v>
      </c>
      <c r="D55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5:F25"/>
    <mergeCell ref="B19:F19"/>
    <mergeCell ref="B20:F20"/>
    <mergeCell ref="B22:F22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2020-04-06T06:54:52Z</dcterms:modified>
</cp:coreProperties>
</file>